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J130"/>
  <c r="I130"/>
  <c r="H130"/>
  <c r="K130" s="1"/>
  <c r="D130"/>
  <c r="K129"/>
  <c r="K128"/>
  <c r="K127"/>
  <c r="K126"/>
  <c r="J125"/>
  <c r="I125"/>
  <c r="H125"/>
  <c r="G125"/>
  <c r="F125"/>
  <c r="E125"/>
  <c r="K125" s="1"/>
  <c r="D125"/>
  <c r="K124"/>
  <c r="K123"/>
  <c r="K122"/>
  <c r="K121"/>
  <c r="K120"/>
  <c r="K114"/>
  <c r="K113"/>
  <c r="K112"/>
  <c r="K111"/>
  <c r="J110"/>
  <c r="I110"/>
  <c r="H110"/>
  <c r="D110"/>
  <c r="K110" s="1"/>
  <c r="K109"/>
  <c r="K108"/>
  <c r="K107"/>
  <c r="K106"/>
  <c r="K105"/>
  <c r="K104"/>
  <c r="K103"/>
  <c r="K102"/>
  <c r="J101"/>
  <c r="I101"/>
  <c r="H101"/>
  <c r="G101"/>
  <c r="F101"/>
  <c r="E101"/>
  <c r="K101" s="1"/>
  <c r="D101"/>
  <c r="K94"/>
  <c r="K93"/>
  <c r="K92"/>
  <c r="K91"/>
  <c r="K89"/>
  <c r="K88"/>
  <c r="K87"/>
  <c r="K86"/>
  <c r="K85"/>
  <c r="J84"/>
  <c r="I84"/>
  <c r="H84"/>
  <c r="E84"/>
  <c r="D84"/>
  <c r="K84" s="1"/>
  <c r="K83"/>
  <c r="K82"/>
  <c r="K81"/>
  <c r="J80"/>
  <c r="I80"/>
  <c r="H80"/>
  <c r="G80"/>
  <c r="F80"/>
  <c r="E80"/>
  <c r="D80"/>
  <c r="K80" s="1"/>
  <c r="K78"/>
  <c r="K77"/>
  <c r="K76"/>
  <c r="K70"/>
  <c r="K69"/>
  <c r="K68"/>
  <c r="K67"/>
  <c r="J66"/>
  <c r="I66"/>
  <c r="H66"/>
  <c r="D66"/>
  <c r="K66" s="1"/>
  <c r="K65"/>
  <c r="K64"/>
  <c r="K63"/>
  <c r="K62"/>
  <c r="J61"/>
  <c r="I61"/>
  <c r="H61"/>
  <c r="G61"/>
  <c r="F61"/>
  <c r="E61"/>
  <c r="D61"/>
  <c r="K61" s="1"/>
  <c r="K59"/>
  <c r="K58"/>
  <c r="K57"/>
  <c r="J56"/>
  <c r="I56"/>
  <c r="H56"/>
  <c r="G56"/>
  <c r="F56"/>
  <c r="E56"/>
  <c r="K56" s="1"/>
  <c r="D56"/>
  <c r="K55"/>
  <c r="K54"/>
  <c r="K48"/>
  <c r="K47"/>
  <c r="K46"/>
  <c r="K45"/>
  <c r="J44"/>
  <c r="I44"/>
  <c r="H44"/>
  <c r="G44"/>
  <c r="F44"/>
  <c r="E44"/>
  <c r="K44" s="1"/>
  <c r="D44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J21"/>
  <c r="I21"/>
  <c r="H21"/>
  <c r="K21" s="1"/>
  <c r="D21"/>
  <c r="K20"/>
  <c r="K19"/>
  <c r="K18"/>
  <c r="K17"/>
  <c r="K16"/>
  <c r="K15"/>
  <c r="K14"/>
  <c r="K13"/>
  <c r="J12"/>
  <c r="I12"/>
  <c r="H12"/>
  <c r="G12"/>
  <c r="F12"/>
  <c r="E12"/>
  <c r="K12" s="1"/>
  <c r="D12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<sst xmlns="http://schemas.openxmlformats.org/spreadsheetml/2006/main" count="996" uniqueCount="551">
  <si>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</si>
  <si>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</si>
  <si>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</si>
  <si>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</si>
  <si>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</si>
  <si>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</si>
  <si>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</si>
  <si>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</si>
  <si>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</si>
  <si>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</si>
  <si>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</si>
  <si>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</si>
  <si>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</si>
  <si>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</si>
  <si>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</si>
  <si>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</si>
  <si>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</si>
  <si>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</si>
  <si>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</si>
  <si>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</si>
  <si>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</si>
  <si>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3128032315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</si>
  <si>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</si>
  <si>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</si>
  <si>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</si>
  <si>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</si>
  <si>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</si>
  <si>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</si>
  <si>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</si>
  <si>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</si>
  <si>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</si>
  <si>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</si>
  <si>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</si>
  <si>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</si>
  <si>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</si>
  <si>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</si>
  <si>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</si>
  <si>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</si>
  <si>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</si>
  <si>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</si>
  <si>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</si>
  <si>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</si>
  <si>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</si>
  <si>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</si>
  <si>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</si>
  <si>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</si>
  <si>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</si>
  <si>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</si>
  <si>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</si>
  <si>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</si>
  <si>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</si>
  <si>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</si>
  <si>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</si>
  <si>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</si>
  <si>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</si>
  <si>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</si>
  <si>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</si>
  <si>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</si>
  <si>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</si>
  <si>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</si>
  <si>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</si>
  <si>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</si>
  <si>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</si>
  <si>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</si>
  <si>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</si>
  <si>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</si>
  <si>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</si>
  <si>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</si>
  <si>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</si>
  <si>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</si>
  <si>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</si>
  <si>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</si>
  <si>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</si>
  <si>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</si>
  <si>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</si>
  <si>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</si>
  <si>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</si>
  <si>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</si>
  <si>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</si>
  <si>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</si>
  <si>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</si>
  <si>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</si>
  <si>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</si>
  <si>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</si>
  <si>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</si>
  <si>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</si>
  <si>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</si>
  <si>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</si>
  <si>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</si>
  <si>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</si>
  <si>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</si>
  <si>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Гвардеева Т.Н.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</si>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</sst>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1272434.3700000001</v>
      </c>
      <c r="E12" s="25">
        <f t="shared" si="0"/>
        <v>266209</v>
      </c>
      <c r="F12" s="25">
        <f t="shared" si="0"/>
        <v>155100</v>
      </c>
      <c r="G12" s="25">
        <f t="shared" si="0"/>
        <v>0</v>
      </c>
      <c r="H12" s="25">
        <f t="shared" si="0"/>
        <v>20499</v>
      </c>
      <c r="I12" s="25">
        <f t="shared" si="0"/>
        <v>0</v>
      </c>
      <c r="J12" s="25">
        <f t="shared" si="0"/>
        <v>0</v>
      </c>
      <c r="K12" s="26">
        <f t="shared" ref="K12:K20" si="1">D12+E12-H12</f>
        <v>1518144.37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699098.7</v>
      </c>
      <c r="E16" s="30">
        <v>149199</v>
      </c>
      <c r="F16" s="30">
        <v>141900</v>
      </c>
      <c r="G16" s="30">
        <v>0</v>
      </c>
      <c r="H16" s="30">
        <v>7299</v>
      </c>
      <c r="I16" s="30">
        <v>0</v>
      </c>
      <c r="J16" s="30">
        <v>0</v>
      </c>
      <c r="K16" s="31">
        <f t="shared" si="1"/>
        <v>840998.7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>
        <v>573335.67000000004</v>
      </c>
      <c r="E18" s="30">
        <v>117010</v>
      </c>
      <c r="F18" s="30">
        <v>13200</v>
      </c>
      <c r="G18" s="30">
        <v>0</v>
      </c>
      <c r="H18" s="30">
        <v>13200</v>
      </c>
      <c r="I18" s="30">
        <v>0</v>
      </c>
      <c r="J18" s="30">
        <v>0</v>
      </c>
      <c r="K18" s="31">
        <f t="shared" si="1"/>
        <v>677145.67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1170694.04</v>
      </c>
      <c r="E21" s="29" t="s">
        <v>83</v>
      </c>
      <c r="F21" s="29" t="s">
        <v>83</v>
      </c>
      <c r="G21" s="29" t="s">
        <v>83</v>
      </c>
      <c r="H21" s="33">
        <f>SUM(H22:H23)+SUM(H29:H34)</f>
        <v>270421.57999999996</v>
      </c>
      <c r="I21" s="33">
        <f>SUM(I22:I23)+SUM(I29:I34)</f>
        <v>0</v>
      </c>
      <c r="J21" s="33">
        <f>SUM(J22:J23)+SUM(J29:J34)</f>
        <v>0</v>
      </c>
      <c r="K21" s="34">
        <f>D21+H21</f>
        <v>1441115.62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/>
      <c r="E23" s="37" t="s">
        <v>83</v>
      </c>
      <c r="F23" s="37" t="s">
        <v>83</v>
      </c>
      <c r="G23" s="37" t="s">
        <v>83</v>
      </c>
      <c r="H23" s="38"/>
      <c r="I23" s="39"/>
      <c r="J23" s="39"/>
      <c r="K23" s="40">
        <f>D23+H23</f>
        <v>0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>
        <v>626658.37</v>
      </c>
      <c r="E30" s="56" t="s">
        <v>83</v>
      </c>
      <c r="F30" s="56" t="s">
        <v>83</v>
      </c>
      <c r="G30" s="56" t="s">
        <v>83</v>
      </c>
      <c r="H30" s="57">
        <v>166611.57999999999</v>
      </c>
      <c r="I30" s="58">
        <v>0</v>
      </c>
      <c r="J30" s="58">
        <v>0</v>
      </c>
      <c r="K30" s="59">
        <f t="shared" si="2"/>
        <v>793269.95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>
        <v>544035.67000000004</v>
      </c>
      <c r="E32" s="29" t="s">
        <v>83</v>
      </c>
      <c r="F32" s="29" t="s">
        <v>83</v>
      </c>
      <c r="G32" s="29" t="s">
        <v>83</v>
      </c>
      <c r="H32" s="30">
        <v>103810</v>
      </c>
      <c r="I32" s="35">
        <v>0</v>
      </c>
      <c r="J32" s="35">
        <v>0</v>
      </c>
      <c r="K32" s="34">
        <f t="shared" si="2"/>
        <v>647845.67000000004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 t="shared" si="2"/>
        <v>0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111109</v>
      </c>
      <c r="F44" s="60">
        <f t="shared" si="4"/>
        <v>0</v>
      </c>
      <c r="G44" s="60">
        <f t="shared" si="4"/>
        <v>0</v>
      </c>
      <c r="H44" s="60">
        <f t="shared" si="4"/>
        <v>111109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>
        <v>0</v>
      </c>
      <c r="E47" s="30">
        <v>111109</v>
      </c>
      <c r="F47" s="30">
        <v>0</v>
      </c>
      <c r="G47" s="30">
        <v>0</v>
      </c>
      <c r="H47" s="30">
        <v>111109</v>
      </c>
      <c r="I47" s="30">
        <v>0</v>
      </c>
      <c r="J47" s="30">
        <v>0</v>
      </c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0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0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819299.04</v>
      </c>
      <c r="E91" s="89">
        <v>5821537.2800000003</v>
      </c>
      <c r="F91" s="89">
        <v>163921.57</v>
      </c>
      <c r="G91" s="89">
        <v>0</v>
      </c>
      <c r="H91" s="89">
        <v>5675549.3499999996</v>
      </c>
      <c r="I91" s="89">
        <v>0</v>
      </c>
      <c r="J91" s="89">
        <v>0</v>
      </c>
      <c r="K91" s="77">
        <f>D91+E91-H91</f>
        <v>965286.97000000067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>
        <v>1272434.3700000001</v>
      </c>
      <c r="E147" s="95">
        <v>266209</v>
      </c>
      <c r="F147" s="95">
        <v>155100</v>
      </c>
      <c r="G147" s="95">
        <v>0</v>
      </c>
      <c r="H147" s="95">
        <v>20499</v>
      </c>
      <c r="I147" s="95">
        <v>0</v>
      </c>
      <c r="J147" s="95">
        <v>0</v>
      </c>
      <c r="K147" s="96">
        <f>D147+E147-H147</f>
        <v>1518144.37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/>
      <c r="E148" s="30"/>
      <c r="F148" s="30"/>
      <c r="G148" s="30"/>
      <c r="H148" s="30"/>
      <c r="I148" s="30"/>
      <c r="J148" s="30"/>
      <c r="K148" s="31">
        <f>D148+E148-H148</f>
        <v>0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>
        <v>360970.65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1">
        <f>D149+E149-H149</f>
        <v>360970.65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>
        <v>1170694.04</v>
      </c>
      <c r="E150" s="99" t="s">
        <v>365</v>
      </c>
      <c r="F150" s="99" t="s">
        <v>365</v>
      </c>
      <c r="G150" s="99" t="s">
        <v>365</v>
      </c>
      <c r="H150" s="98">
        <v>270421.58</v>
      </c>
      <c r="I150" s="98">
        <v>0</v>
      </c>
      <c r="J150" s="98">
        <v>0</v>
      </c>
      <c r="K150" s="34">
        <f>D150+H150</f>
        <v>1441115.62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/>
      <c r="E151" s="99" t="s">
        <v>365</v>
      </c>
      <c r="F151" s="99" t="s">
        <v>365</v>
      </c>
      <c r="G151" s="99" t="s">
        <v>365</v>
      </c>
      <c r="H151" s="30"/>
      <c r="I151" s="35"/>
      <c r="J151" s="35"/>
      <c r="K151" s="34">
        <f>D151+H151</f>
        <v>0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>
        <v>288530.32</v>
      </c>
      <c r="E152" s="99" t="s">
        <v>365</v>
      </c>
      <c r="F152" s="99" t="s">
        <v>365</v>
      </c>
      <c r="G152" s="99" t="s">
        <v>365</v>
      </c>
      <c r="H152" s="30">
        <v>24711.58</v>
      </c>
      <c r="I152" s="35">
        <v>0</v>
      </c>
      <c r="J152" s="35">
        <v>0</v>
      </c>
      <c r="K152" s="34">
        <f>D152+H152</f>
        <v>313241.90000000002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>
        <v>0</v>
      </c>
      <c r="E156" s="98">
        <v>111109</v>
      </c>
      <c r="F156" s="98">
        <v>0</v>
      </c>
      <c r="G156" s="98">
        <v>0</v>
      </c>
      <c r="H156" s="98">
        <v>111109</v>
      </c>
      <c r="I156" s="98">
        <v>0</v>
      </c>
      <c r="J156" s="98">
        <v>0</v>
      </c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/>
      <c r="E175" s="98"/>
      <c r="F175" s="98"/>
      <c r="G175" s="98"/>
      <c r="H175" s="98"/>
      <c r="I175" s="98"/>
      <c r="J175" s="98"/>
      <c r="K175" s="31">
        <f>D175+E175-H175</f>
        <v>0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/>
      <c r="E176" s="30"/>
      <c r="F176" s="30"/>
      <c r="G176" s="30"/>
      <c r="H176" s="30"/>
      <c r="I176" s="30"/>
      <c r="J176" s="30"/>
      <c r="K176" s="31">
        <f>D176+E176-H176</f>
        <v>0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819299.04</v>
      </c>
      <c r="E180" s="98">
        <v>5821537.2800000003</v>
      </c>
      <c r="F180" s="98">
        <v>163921.57</v>
      </c>
      <c r="G180" s="98">
        <v>0</v>
      </c>
      <c r="H180" s="98">
        <v>5675549.3499999996</v>
      </c>
      <c r="I180" s="98">
        <v>0</v>
      </c>
      <c r="J180" s="98">
        <v>0</v>
      </c>
      <c r="K180" s="61">
        <f t="shared" si="13"/>
        <v>965286.97000000067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>
        <v>36840</v>
      </c>
      <c r="E191" s="191"/>
      <c r="F191" s="191">
        <v>0</v>
      </c>
      <c r="G191" s="191"/>
      <c r="H191" s="191">
        <v>0</v>
      </c>
      <c r="I191" s="191"/>
      <c r="J191" s="179">
        <f t="shared" ref="J191:J196" si="14">D191+F191-H191</f>
        <v>36840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>
        <v>36840</v>
      </c>
      <c r="E194" s="171"/>
      <c r="F194" s="171"/>
      <c r="G194" s="171"/>
      <c r="H194" s="171"/>
      <c r="I194" s="171"/>
      <c r="J194" s="172">
        <f t="shared" si="14"/>
        <v>36840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>
        <v>743446.21</v>
      </c>
      <c r="E220" s="178"/>
      <c r="F220" s="178">
        <v>20499</v>
      </c>
      <c r="G220" s="178"/>
      <c r="H220" s="178">
        <v>1828</v>
      </c>
      <c r="I220" s="178"/>
      <c r="J220" s="179">
        <f>D220+F220-H220</f>
        <v>762117.21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>
        <v>743446.21</v>
      </c>
      <c r="E222" s="174"/>
      <c r="F222" s="174">
        <v>20499</v>
      </c>
      <c r="G222" s="174"/>
      <c r="H222" s="174">
        <v>1828</v>
      </c>
      <c r="I222" s="174"/>
      <c r="J222" s="172">
        <f>D222+F222-H222</f>
        <v>762117.21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/>
      <c r="E246" s="191"/>
      <c r="F246" s="191"/>
      <c r="G246" s="191"/>
      <c r="H246" s="191"/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/>
      <c r="E247" s="171"/>
      <c r="F247" s="171"/>
      <c r="G247" s="171"/>
      <c r="H247" s="171"/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/>
      <c r="E248" s="174"/>
      <c r="F248" s="174"/>
      <c r="G248" s="174"/>
      <c r="H248" s="174"/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2022-04-01T13:10:16Z</cp:lastPrinted>
  <dcterms:created xsi:type="dcterms:W3CDTF">2022-03-28T13:41:46Z</dcterms:created>
  <dcterms:modified xsi:type="dcterms:W3CDTF">2022-04-01T13:10:17Z</dcterms:modified>
</cp:coreProperties>
</file>