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'0503723'!$H$288</definedName>
    <definedName name="ID_277869" localSheetId="0">'0503723'!$H$286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'0503723'!$A$271:$K$283</definedName>
    <definedName name="T_22018000059" localSheetId="0">'0503723'!$C$295:$H$304</definedName>
    <definedName name="TR_22018000049_1760308500" localSheetId="0">'0503723'!$A$271:$K$271</definedName>
    <definedName name="TR_22018000049_1760308501" localSheetId="0">'0503723'!$A$272:$K$272</definedName>
    <definedName name="TR_22018000049_1760308502" localSheetId="0">'0503723'!$A$273:$K$273</definedName>
    <definedName name="TR_22018000049_1760308503" localSheetId="0">'0503723'!$A$274:$K$274</definedName>
    <definedName name="TR_22018000049_1760308504" localSheetId="0">'0503723'!$A$275:$K$275</definedName>
    <definedName name="TR_22018000049_1760308505" localSheetId="0">'0503723'!$A$276:$K$276</definedName>
    <definedName name="TR_22018000049_1760308506" localSheetId="0">'0503723'!$A$277:$K$277</definedName>
    <definedName name="TR_22018000049_1760308507" localSheetId="0">'0503723'!$A$278:$K$278</definedName>
    <definedName name="TR_22018000049_1760308508" localSheetId="0">'0503723'!$A$279:$K$279</definedName>
    <definedName name="TR_22018000049_1760308509" localSheetId="0">'0503723'!$A$280:$K$280</definedName>
    <definedName name="TR_22018000049_1760308510" localSheetId="0">'0503723'!$A$281:$K$281</definedName>
    <definedName name="TR_22018000049_1760308511" localSheetId="0">'0503723'!$A$282:$K$282</definedName>
    <definedName name="TR_22018000049_1760308512" localSheetId="0">'0503723'!$A$283:$K$283</definedName>
    <definedName name="TR_22018000059" localSheetId="0">'0503723'!$C$295:$H$304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H232" s="1"/>
  <c r="H231" s="1"/>
  <c r="I234"/>
  <c r="I232" s="1"/>
  <c r="H234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H110" s="1"/>
  <c r="I118"/>
  <c r="I110" s="1"/>
  <c r="I109" s="1"/>
  <c r="H118"/>
  <c r="I112"/>
  <c r="H112"/>
  <c r="I100"/>
  <c r="H100"/>
  <c r="I91"/>
  <c r="H91"/>
  <c r="H87" s="1"/>
  <c r="I87"/>
  <c r="I78"/>
  <c r="H78"/>
  <c r="I73"/>
  <c r="H73"/>
  <c r="I71"/>
  <c r="I63"/>
  <c r="H63"/>
  <c r="I56"/>
  <c r="H56"/>
  <c r="I48"/>
  <c r="H48"/>
  <c r="I41"/>
  <c r="H41"/>
  <c r="I29"/>
  <c r="H29"/>
  <c r="H16" s="1"/>
  <c r="I18"/>
  <c r="I16" s="1"/>
  <c r="I15" s="1"/>
  <c r="H18"/>
  <c r="H71" l="1"/>
  <c r="H15" s="1"/>
  <c r="H109"/>
  <c r="I231"/>
</calcChain>
</file>

<file path=xl/sharedStrings.xml><?xml version="1.0" encoding="utf-8"?>
<sst xmlns="http://schemas.openxmlformats.org/spreadsheetml/2006/main" count="780" uniqueCount="618">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</sst>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292</xdr:row>
      <xdr:rowOff>47625</xdr:rowOff>
    </xdr:from>
    <xdr:to>
      <xdr:col>4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4103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5"/>
  <sheetViews>
    <sheetView tabSelected="1" topLeftCell="A270" zoomScaleNormal="100" workbookViewId="0">
      <selection activeCell="F290" sqref="F290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37544867.710000001</v>
      </c>
      <c r="I15" s="27">
        <f>I16+I71+I100</f>
        <v>32235236.960000001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37544867.710000001</v>
      </c>
      <c r="I16" s="31">
        <f>I18+I29+I41+I48+I56+I63</f>
        <v>32235236.960000001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37544867.710000001</v>
      </c>
      <c r="I29" s="52">
        <f>I31+I32+I36+I37+I38+I39+I40</f>
        <v>32235236.960000001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>
        <v>37544867.710000001</v>
      </c>
      <c r="I31" s="45">
        <v>32235236.960000001</v>
      </c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37543391.710000008</v>
      </c>
      <c r="I109" s="27">
        <f>I110+I192+I220</f>
        <v>32235236.960000001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37375430.710000008</v>
      </c>
      <c r="I110" s="31">
        <f>I112+I118+I128+I129+I146+I150+I158+I161+I169+I183</f>
        <v>32081142.960000001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32850874.740000002</v>
      </c>
      <c r="I112" s="77">
        <f>SUM(I114:I117)</f>
        <v>27667667.759999998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>
        <v>25231284</v>
      </c>
      <c r="I114" s="91">
        <v>21133421.059999999</v>
      </c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>
        <v>7619590.7400000002</v>
      </c>
      <c r="I116" s="78">
        <v>6534246.7000000002</v>
      </c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3274638.77</v>
      </c>
      <c r="I118" s="39">
        <f>SUM(I120:I127)</f>
        <v>2961553.12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>
        <v>3622.9</v>
      </c>
      <c r="I120" s="91">
        <v>3534.75</v>
      </c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2806700.15</v>
      </c>
      <c r="I122" s="78">
        <v>2354606.77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>
        <v>122728.52</v>
      </c>
      <c r="I124" s="78">
        <v>193134.85</v>
      </c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>
        <v>341587.20000000001</v>
      </c>
      <c r="I125" s="78">
        <v>410276.75</v>
      </c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138568.20000000001</v>
      </c>
      <c r="I150" s="39">
        <f>SUM(I152:I157)</f>
        <v>109667.26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>
        <v>138568.20000000001</v>
      </c>
      <c r="I156" s="80">
        <v>109667.26</v>
      </c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1102517</v>
      </c>
      <c r="I169" s="39">
        <f>I174+I175+I176+I177+I178+I179+I180+I181+I182</f>
        <v>1158537.67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>
        <v>1102517</v>
      </c>
      <c r="I174" s="79">
        <v>1158537.67</v>
      </c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8832</v>
      </c>
      <c r="I183" s="39">
        <f>SUM(I185:I191)</f>
        <v>183717.15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0</v>
      </c>
      <c r="I186" s="79">
        <v>178452.15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4480</v>
      </c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>
        <v>4352</v>
      </c>
      <c r="I191" s="79">
        <v>5265</v>
      </c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167961</v>
      </c>
      <c r="I192" s="31">
        <f>I194+I204</f>
        <v>154094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167961</v>
      </c>
      <c r="I194" s="77">
        <f>I196+I197+I198+I199+I203</f>
        <v>154094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>
        <v>167961</v>
      </c>
      <c r="I196" s="91">
        <v>154094</v>
      </c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-1476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-1476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-37569497.859999999</v>
      </c>
      <c r="I262" s="72">
        <v>-32314260.460000001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37568021.859999999</v>
      </c>
      <c r="I263" s="78">
        <v>32314260.460000001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SUM(I271:I284)</f>
        <v>37543391.710000008</v>
      </c>
      <c r="J270" s="128"/>
      <c r="K270" s="128"/>
    </row>
    <row r="271" spans="1:17" ht="15" customHeight="1">
      <c r="A271" s="173" t="s">
        <v>586</v>
      </c>
      <c r="B271" s="174"/>
      <c r="C271" s="131" t="s">
        <v>584</v>
      </c>
      <c r="D271" s="132" t="s">
        <v>284</v>
      </c>
      <c r="E271" s="132" t="s">
        <v>587</v>
      </c>
      <c r="F271" s="175" t="s">
        <v>588</v>
      </c>
      <c r="G271" s="175"/>
      <c r="H271" s="133"/>
      <c r="I271" s="134">
        <v>25231284</v>
      </c>
      <c r="J271" s="128"/>
      <c r="K271" s="128"/>
    </row>
    <row r="272" spans="1:17" ht="23.25" customHeight="1">
      <c r="A272" s="173" t="s">
        <v>589</v>
      </c>
      <c r="B272" s="174"/>
      <c r="C272" s="131" t="s">
        <v>584</v>
      </c>
      <c r="D272" s="132" t="s">
        <v>290</v>
      </c>
      <c r="E272" s="132" t="s">
        <v>590</v>
      </c>
      <c r="F272" s="175" t="s">
        <v>588</v>
      </c>
      <c r="G272" s="175"/>
      <c r="H272" s="133"/>
      <c r="I272" s="134">
        <v>7619590.7400000002</v>
      </c>
      <c r="J272" s="128"/>
      <c r="K272" s="128"/>
    </row>
    <row r="273" spans="1:11" ht="15" customHeight="1">
      <c r="A273" s="173" t="s">
        <v>591</v>
      </c>
      <c r="B273" s="174"/>
      <c r="C273" s="131" t="s">
        <v>584</v>
      </c>
      <c r="D273" s="132" t="s">
        <v>299</v>
      </c>
      <c r="E273" s="132" t="s">
        <v>339</v>
      </c>
      <c r="F273" s="175" t="s">
        <v>588</v>
      </c>
      <c r="G273" s="175"/>
      <c r="H273" s="133"/>
      <c r="I273" s="134">
        <v>3622.9</v>
      </c>
      <c r="J273" s="128"/>
      <c r="K273" s="128"/>
    </row>
    <row r="274" spans="1:11" ht="15" customHeight="1">
      <c r="A274" s="173" t="s">
        <v>592</v>
      </c>
      <c r="B274" s="174"/>
      <c r="C274" s="131" t="s">
        <v>584</v>
      </c>
      <c r="D274" s="132" t="s">
        <v>305</v>
      </c>
      <c r="E274" s="132" t="s">
        <v>339</v>
      </c>
      <c r="F274" s="175" t="s">
        <v>588</v>
      </c>
      <c r="G274" s="175"/>
      <c r="H274" s="133"/>
      <c r="I274" s="134">
        <v>1353718.11</v>
      </c>
      <c r="J274" s="128"/>
      <c r="K274" s="128"/>
    </row>
    <row r="275" spans="1:11" ht="15" customHeight="1">
      <c r="A275" s="173" t="s">
        <v>592</v>
      </c>
      <c r="B275" s="174"/>
      <c r="C275" s="131" t="s">
        <v>584</v>
      </c>
      <c r="D275" s="132" t="s">
        <v>305</v>
      </c>
      <c r="E275" s="132" t="s">
        <v>348</v>
      </c>
      <c r="F275" s="175" t="s">
        <v>588</v>
      </c>
      <c r="G275" s="175"/>
      <c r="H275" s="133"/>
      <c r="I275" s="134">
        <v>1452982.04</v>
      </c>
      <c r="J275" s="128"/>
      <c r="K275" s="128"/>
    </row>
    <row r="276" spans="1:11" ht="23.25" customHeight="1">
      <c r="A276" s="173" t="s">
        <v>593</v>
      </c>
      <c r="B276" s="174"/>
      <c r="C276" s="131" t="s">
        <v>584</v>
      </c>
      <c r="D276" s="132" t="s">
        <v>311</v>
      </c>
      <c r="E276" s="132" t="s">
        <v>339</v>
      </c>
      <c r="F276" s="175" t="s">
        <v>588</v>
      </c>
      <c r="G276" s="175"/>
      <c r="H276" s="133"/>
      <c r="I276" s="134">
        <v>122728.52</v>
      </c>
      <c r="J276" s="128"/>
      <c r="K276" s="128"/>
    </row>
    <row r="277" spans="1:11" ht="15" customHeight="1">
      <c r="A277" s="173" t="s">
        <v>594</v>
      </c>
      <c r="B277" s="174"/>
      <c r="C277" s="131" t="s">
        <v>584</v>
      </c>
      <c r="D277" s="132" t="s">
        <v>314</v>
      </c>
      <c r="E277" s="132" t="s">
        <v>339</v>
      </c>
      <c r="F277" s="175" t="s">
        <v>588</v>
      </c>
      <c r="G277" s="175"/>
      <c r="H277" s="133"/>
      <c r="I277" s="134">
        <v>341587.20000000001</v>
      </c>
      <c r="J277" s="128"/>
      <c r="K277" s="128"/>
    </row>
    <row r="278" spans="1:11" ht="23.25" customHeight="1">
      <c r="A278" s="173" t="s">
        <v>595</v>
      </c>
      <c r="B278" s="174"/>
      <c r="C278" s="131" t="s">
        <v>584</v>
      </c>
      <c r="D278" s="132" t="s">
        <v>388</v>
      </c>
      <c r="E278" s="132" t="s">
        <v>587</v>
      </c>
      <c r="F278" s="175" t="s">
        <v>588</v>
      </c>
      <c r="G278" s="175"/>
      <c r="H278" s="133"/>
      <c r="I278" s="134">
        <v>98724.96</v>
      </c>
      <c r="J278" s="128"/>
      <c r="K278" s="128"/>
    </row>
    <row r="279" spans="1:11" ht="23.25" customHeight="1">
      <c r="A279" s="173" t="s">
        <v>595</v>
      </c>
      <c r="B279" s="174"/>
      <c r="C279" s="131" t="s">
        <v>584</v>
      </c>
      <c r="D279" s="132" t="s">
        <v>388</v>
      </c>
      <c r="E279" s="132" t="s">
        <v>596</v>
      </c>
      <c r="F279" s="175" t="s">
        <v>588</v>
      </c>
      <c r="G279" s="175"/>
      <c r="H279" s="133"/>
      <c r="I279" s="134">
        <v>39843.24</v>
      </c>
      <c r="J279" s="128"/>
      <c r="K279" s="128"/>
    </row>
    <row r="280" spans="1:11" ht="15" customHeight="1">
      <c r="A280" s="173" t="s">
        <v>597</v>
      </c>
      <c r="B280" s="174"/>
      <c r="C280" s="131" t="s">
        <v>584</v>
      </c>
      <c r="D280" s="132" t="s">
        <v>425</v>
      </c>
      <c r="E280" s="132" t="s">
        <v>598</v>
      </c>
      <c r="F280" s="175" t="s">
        <v>588</v>
      </c>
      <c r="G280" s="175"/>
      <c r="H280" s="133"/>
      <c r="I280" s="134">
        <v>1102517</v>
      </c>
      <c r="J280" s="128"/>
      <c r="K280" s="128"/>
    </row>
    <row r="281" spans="1:11" ht="23.25" customHeight="1">
      <c r="A281" s="173" t="s">
        <v>599</v>
      </c>
      <c r="B281" s="174"/>
      <c r="C281" s="131" t="s">
        <v>584</v>
      </c>
      <c r="D281" s="132" t="s">
        <v>474</v>
      </c>
      <c r="E281" s="132" t="s">
        <v>339</v>
      </c>
      <c r="F281" s="175" t="s">
        <v>588</v>
      </c>
      <c r="G281" s="175"/>
      <c r="H281" s="133"/>
      <c r="I281" s="134">
        <v>167961</v>
      </c>
      <c r="J281" s="128"/>
      <c r="K281" s="128"/>
    </row>
    <row r="282" spans="1:11" ht="23.25" customHeight="1">
      <c r="A282" s="173" t="s">
        <v>600</v>
      </c>
      <c r="B282" s="174"/>
      <c r="C282" s="131" t="s">
        <v>584</v>
      </c>
      <c r="D282" s="132" t="s">
        <v>465</v>
      </c>
      <c r="E282" s="132" t="s">
        <v>339</v>
      </c>
      <c r="F282" s="175" t="s">
        <v>588</v>
      </c>
      <c r="G282" s="175"/>
      <c r="H282" s="133"/>
      <c r="I282" s="134">
        <v>4480</v>
      </c>
      <c r="J282" s="128"/>
      <c r="K282" s="128"/>
    </row>
    <row r="283" spans="1:11" ht="34.5" customHeight="1">
      <c r="A283" s="173" t="s">
        <v>601</v>
      </c>
      <c r="B283" s="174"/>
      <c r="C283" s="131" t="s">
        <v>584</v>
      </c>
      <c r="D283" s="132" t="s">
        <v>468</v>
      </c>
      <c r="E283" s="132" t="s">
        <v>339</v>
      </c>
      <c r="F283" s="175" t="s">
        <v>588</v>
      </c>
      <c r="G283" s="175"/>
      <c r="H283" s="133"/>
      <c r="I283" s="134">
        <v>4352</v>
      </c>
      <c r="J283" s="128"/>
      <c r="K283" s="128"/>
    </row>
    <row r="284" spans="1:11" ht="0.75" customHeight="1" thickBot="1">
      <c r="A284" s="170"/>
      <c r="B284" s="171"/>
      <c r="C284" s="135"/>
      <c r="D284" s="136"/>
      <c r="E284" s="136"/>
      <c r="F284" s="172"/>
      <c r="G284" s="172"/>
      <c r="H284" s="137"/>
      <c r="I284" s="138"/>
      <c r="J284" s="18"/>
      <c r="K284" s="18"/>
    </row>
    <row r="285" spans="1:11">
      <c r="A285" s="139"/>
      <c r="B285" s="139"/>
      <c r="C285" s="139"/>
      <c r="D285" s="139"/>
      <c r="E285" s="10"/>
      <c r="F285" s="10"/>
      <c r="G285" s="10"/>
      <c r="H285" s="139"/>
      <c r="I285" s="139"/>
      <c r="J285" s="140"/>
      <c r="K285" s="18"/>
    </row>
    <row r="286" spans="1:11" ht="15" customHeight="1">
      <c r="A286" s="165" t="s">
        <v>602</v>
      </c>
      <c r="B286" s="165"/>
      <c r="C286" s="141"/>
      <c r="F286" s="166"/>
      <c r="G286" s="166"/>
      <c r="H286" s="167" t="s">
        <v>603</v>
      </c>
      <c r="I286" s="167"/>
      <c r="J286" s="140"/>
      <c r="K286" s="18"/>
    </row>
    <row r="287" spans="1:11">
      <c r="A287" s="141"/>
      <c r="B287" s="141"/>
      <c r="C287" s="141"/>
      <c r="D287" s="168" t="s">
        <v>604</v>
      </c>
      <c r="E287" s="168"/>
      <c r="F287" s="10"/>
      <c r="G287" s="10"/>
      <c r="H287" s="169" t="s">
        <v>605</v>
      </c>
      <c r="I287" s="169"/>
      <c r="J287" s="140"/>
      <c r="K287" s="18"/>
    </row>
    <row r="288" spans="1:11" ht="24.75" customHeight="1">
      <c r="A288" s="165" t="s">
        <v>606</v>
      </c>
      <c r="B288" s="165"/>
      <c r="C288" s="165"/>
      <c r="F288" s="166"/>
      <c r="G288" s="166"/>
      <c r="H288" s="167" t="s">
        <v>44</v>
      </c>
      <c r="I288" s="167"/>
      <c r="J288" s="140"/>
      <c r="K288" s="18"/>
    </row>
    <row r="289" spans="1:11">
      <c r="A289" s="141"/>
      <c r="B289" s="141"/>
      <c r="C289" s="141"/>
      <c r="D289" s="168" t="s">
        <v>604</v>
      </c>
      <c r="E289" s="168"/>
      <c r="F289" s="10"/>
      <c r="G289" s="10"/>
      <c r="H289" s="169" t="s">
        <v>605</v>
      </c>
      <c r="I289" s="169"/>
      <c r="J289" s="140"/>
      <c r="K289" s="18"/>
    </row>
    <row r="290" spans="1:11" ht="23.25" customHeight="1">
      <c r="A290" s="165" t="s">
        <v>617</v>
      </c>
      <c r="B290" s="165"/>
      <c r="C290" s="165"/>
      <c r="D290" s="142"/>
      <c r="E290" s="142"/>
      <c r="F290" s="142"/>
      <c r="G290" s="142"/>
      <c r="H290" s="139"/>
      <c r="I290" s="139"/>
      <c r="J290" s="140"/>
      <c r="K290" s="18"/>
    </row>
    <row r="291" spans="1:11" ht="15.75" customHeight="1">
      <c r="A291" s="142"/>
      <c r="B291" s="142"/>
      <c r="C291" s="142"/>
      <c r="D291" s="142"/>
      <c r="E291" s="142"/>
      <c r="F291" s="142"/>
      <c r="G291" s="142"/>
      <c r="H291" s="139"/>
      <c r="I291" s="139"/>
      <c r="J291" s="140"/>
      <c r="K291" s="18"/>
    </row>
    <row r="292" spans="1:11" hidden="1">
      <c r="D292" s="10"/>
      <c r="E292" s="10"/>
      <c r="F292" s="10"/>
      <c r="G292" s="10"/>
      <c r="H292" s="10"/>
      <c r="I292" s="10"/>
      <c r="J292" s="18"/>
    </row>
    <row r="293" spans="1:11" ht="48" hidden="1" customHeight="1" thickTop="1" thickBot="1">
      <c r="A293" s="18"/>
      <c r="B293" s="18"/>
      <c r="C293" s="155"/>
      <c r="D293" s="156"/>
      <c r="E293" s="156"/>
      <c r="F293" s="157" t="s">
        <v>607</v>
      </c>
      <c r="G293" s="157"/>
      <c r="H293" s="158"/>
      <c r="I293" s="18"/>
      <c r="J293" s="18"/>
    </row>
    <row r="294" spans="1:11" ht="3.75" hidden="1" customHeight="1" thickTop="1" thickBot="1">
      <c r="A294" s="18"/>
      <c r="B294" s="18"/>
      <c r="C294" s="159"/>
      <c r="D294" s="159"/>
      <c r="E294" s="159"/>
      <c r="F294" s="160"/>
      <c r="G294" s="160"/>
      <c r="H294" s="160"/>
      <c r="I294" s="18"/>
      <c r="J294" s="18"/>
    </row>
    <row r="295" spans="1:11" ht="15.75" hidden="1" thickTop="1">
      <c r="C295" s="161" t="s">
        <v>608</v>
      </c>
      <c r="D295" s="162"/>
      <c r="E295" s="162"/>
      <c r="F295" s="163"/>
      <c r="G295" s="163"/>
      <c r="H295" s="164"/>
    </row>
    <row r="296" spans="1:11" hidden="1">
      <c r="C296" s="143" t="s">
        <v>609</v>
      </c>
      <c r="D296" s="144"/>
      <c r="E296" s="144"/>
      <c r="F296" s="153"/>
      <c r="G296" s="153"/>
      <c r="H296" s="154"/>
    </row>
    <row r="297" spans="1:11" hidden="1">
      <c r="C297" s="143" t="s">
        <v>610</v>
      </c>
      <c r="D297" s="144"/>
      <c r="E297" s="144"/>
      <c r="F297" s="145"/>
      <c r="G297" s="145"/>
      <c r="H297" s="146"/>
    </row>
    <row r="298" spans="1:11" hidden="1">
      <c r="C298" s="143" t="s">
        <v>611</v>
      </c>
      <c r="D298" s="144"/>
      <c r="E298" s="144"/>
      <c r="F298" s="145"/>
      <c r="G298" s="145"/>
      <c r="H298" s="146"/>
    </row>
    <row r="299" spans="1:11" hidden="1">
      <c r="C299" s="143" t="s">
        <v>612</v>
      </c>
      <c r="D299" s="144"/>
      <c r="E299" s="144"/>
      <c r="F299" s="145"/>
      <c r="G299" s="145"/>
      <c r="H299" s="146"/>
    </row>
    <row r="300" spans="1:11" hidden="1">
      <c r="C300" s="143" t="s">
        <v>613</v>
      </c>
      <c r="D300" s="144"/>
      <c r="E300" s="144"/>
      <c r="F300" s="153"/>
      <c r="G300" s="153"/>
      <c r="H300" s="154"/>
    </row>
    <row r="301" spans="1:11" hidden="1">
      <c r="C301" s="143" t="s">
        <v>614</v>
      </c>
      <c r="D301" s="144"/>
      <c r="E301" s="144"/>
      <c r="F301" s="153"/>
      <c r="G301" s="153"/>
      <c r="H301" s="154"/>
    </row>
    <row r="302" spans="1:11" hidden="1">
      <c r="C302" s="143" t="s">
        <v>615</v>
      </c>
      <c r="D302" s="144"/>
      <c r="E302" s="144"/>
      <c r="F302" s="145"/>
      <c r="G302" s="145"/>
      <c r="H302" s="146"/>
    </row>
    <row r="303" spans="1:11" ht="15.75" hidden="1" thickBot="1">
      <c r="C303" s="147" t="s">
        <v>616</v>
      </c>
      <c r="D303" s="148"/>
      <c r="E303" s="148"/>
      <c r="F303" s="149"/>
      <c r="G303" s="149"/>
      <c r="H303" s="150"/>
    </row>
    <row r="304" spans="1:11" ht="3.75" hidden="1" customHeight="1" thickTop="1">
      <c r="C304" s="151"/>
      <c r="D304" s="151"/>
      <c r="E304" s="151"/>
      <c r="F304" s="152"/>
      <c r="G304" s="152"/>
      <c r="H304" s="152"/>
    </row>
    <row r="305" hidden="1"/>
  </sheetData>
  <mergeCells count="34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1:B281"/>
    <mergeCell ref="F281:G281"/>
    <mergeCell ref="A282:B282"/>
    <mergeCell ref="F282:G282"/>
    <mergeCell ref="A283:B283"/>
    <mergeCell ref="F283:G283"/>
    <mergeCell ref="A278:B278"/>
    <mergeCell ref="F278:G278"/>
    <mergeCell ref="A279:B279"/>
    <mergeCell ref="F279:G279"/>
    <mergeCell ref="A280:B280"/>
    <mergeCell ref="F280:G280"/>
    <mergeCell ref="A288:C288"/>
    <mergeCell ref="F288:G288"/>
    <mergeCell ref="H288:I288"/>
    <mergeCell ref="D289:E289"/>
    <mergeCell ref="H289:I289"/>
    <mergeCell ref="A290:C290"/>
    <mergeCell ref="A284:B284"/>
    <mergeCell ref="F284:G284"/>
    <mergeCell ref="A286:B286"/>
    <mergeCell ref="F286:G286"/>
    <mergeCell ref="H286:I286"/>
    <mergeCell ref="D287:E287"/>
    <mergeCell ref="H287:I287"/>
    <mergeCell ref="C296:E296"/>
    <mergeCell ref="F296:H296"/>
    <mergeCell ref="C297:E297"/>
    <mergeCell ref="F297:H297"/>
    <mergeCell ref="C298:E298"/>
    <mergeCell ref="F298:H298"/>
    <mergeCell ref="C293:E293"/>
    <mergeCell ref="F293:H293"/>
    <mergeCell ref="C294:E294"/>
    <mergeCell ref="F294:H294"/>
    <mergeCell ref="C295:E295"/>
    <mergeCell ref="F295:H295"/>
    <mergeCell ref="C302:E302"/>
    <mergeCell ref="F302:H302"/>
    <mergeCell ref="C303:E303"/>
    <mergeCell ref="F303:H303"/>
    <mergeCell ref="C304:E304"/>
    <mergeCell ref="F304:H304"/>
    <mergeCell ref="C299:E299"/>
    <mergeCell ref="F299:H299"/>
    <mergeCell ref="C300:E300"/>
    <mergeCell ref="F300:H300"/>
    <mergeCell ref="C301:E301"/>
    <mergeCell ref="F301:H301"/>
  </mergeCells>
  <pageMargins left="0.70866141732283472" right="0.70866141732283472" top="0.4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1149</vt:i4>
      </vt:variant>
    </vt:vector>
  </HeadingPairs>
  <TitlesOfParts>
    <vt:vector size="115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'0503723'!TR_22018000049_1760308500</vt:lpstr>
      <vt:lpstr>'0503723'!TR_22018000049_1760308501</vt:lpstr>
      <vt:lpstr>'0503723'!TR_22018000049_1760308502</vt:lpstr>
      <vt:lpstr>'0503723'!TR_22018000049_1760308503</vt:lpstr>
      <vt:lpstr>'0503723'!TR_22018000049_1760308504</vt:lpstr>
      <vt:lpstr>'0503723'!TR_22018000049_1760308505</vt:lpstr>
      <vt:lpstr>'0503723'!TR_22018000049_1760308506</vt:lpstr>
      <vt:lpstr>'0503723'!TR_22018000049_1760308507</vt:lpstr>
      <vt:lpstr>'0503723'!TR_22018000049_1760308508</vt:lpstr>
      <vt:lpstr>'0503723'!TR_22018000049_1760308509</vt:lpstr>
      <vt:lpstr>'0503723'!TR_22018000049_1760308510</vt:lpstr>
      <vt:lpstr>'0503723'!TR_22018000049_1760308511</vt:lpstr>
      <vt:lpstr>'0503723'!TR_22018000049_1760308512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2022-04-01T13:00:50Z</cp:lastPrinted>
  <dcterms:created xsi:type="dcterms:W3CDTF">2022-03-28T13:30:39Z</dcterms:created>
  <dcterms:modified xsi:type="dcterms:W3CDTF">2022-04-01T13:00:50Z</dcterms:modified>
</cp:coreProperties>
</file>