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L84" s="1"/>
  <c r="F84"/>
  <c r="E84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<sst xmlns="http://schemas.openxmlformats.org/spreadsheetml/2006/main" count="1054" uniqueCount="600">
  <si>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</si>
  <si>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</si>
  <si>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</si>
  <si>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</si>
  <si>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</si>
  <si>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</si>
  <si>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</si>
  <si>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</si>
  <si>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</si>
  <si>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</si>
  <si>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</si>
  <si>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</si>
  <si>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</si>
  <si>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</si>
  <si>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</si>
  <si>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</si>
  <si>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</si>
  <si>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</si>
  <si>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</si>
  <si>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</si>
  <si>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3128032315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</si>
  <si>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</si>
  <si>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</si>
  <si>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</si>
  <si>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</si>
  <si>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</si>
  <si>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</si>
  <si>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</si>
  <si>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</si>
  <si>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</si>
  <si>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</si>
  <si>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</si>
  <si>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</si>
  <si>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</si>
  <si>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</si>
  <si>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</si>
  <si>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</si>
  <si>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</si>
  <si>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</si>
  <si>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</si>
  <si>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</si>
  <si>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</si>
  <si>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</si>
  <si>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</si>
  <si>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</si>
  <si>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</si>
  <si>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</si>
  <si>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</si>
  <si>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</si>
  <si>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</si>
  <si>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</si>
  <si>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</si>
  <si>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</si>
  <si>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</si>
  <si>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</si>
  <si>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</si>
  <si>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</si>
  <si>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</si>
  <si>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</si>
  <si>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</si>
  <si>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</si>
  <si>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</si>
  <si>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</si>
  <si>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</si>
  <si>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</si>
  <si>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</si>
  <si>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</si>
  <si>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</si>
  <si>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</si>
  <si>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</si>
  <si>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</si>
  <si>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</si>
  <si>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</si>
  <si>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</si>
  <si>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</si>
  <si>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</si>
  <si>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</si>
  <si>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</si>
  <si>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</si>
  <si>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</si>
  <si>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</si>
  <si>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</si>
  <si>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</si>
  <si>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</si>
  <si>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</si>
  <si>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</si>
  <si>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</si>
  <si>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</si>
  <si>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</si>
  <si>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</si>
  <si>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Гвардеева Т.Н.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</si>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</sst>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1638724.37</v>
      </c>
      <c r="F12" s="26">
        <f t="shared" si="0"/>
        <v>172797</v>
      </c>
      <c r="G12" s="26">
        <f t="shared" si="0"/>
        <v>145402</v>
      </c>
      <c r="H12" s="26">
        <f t="shared" si="0"/>
        <v>0</v>
      </c>
      <c r="I12" s="26">
        <f t="shared" si="0"/>
        <v>45179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1766342.37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862898.7</v>
      </c>
      <c r="F16" s="31">
        <v>136000</v>
      </c>
      <c r="G16" s="31">
        <v>136000</v>
      </c>
      <c r="H16" s="31">
        <v>0</v>
      </c>
      <c r="I16" s="31">
        <v>21167</v>
      </c>
      <c r="J16" s="31">
        <v>0</v>
      </c>
      <c r="K16" s="31">
        <v>0</v>
      </c>
      <c r="L16" s="32">
        <f t="shared" si="1"/>
        <v>977731.7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775825.67</v>
      </c>
      <c r="F18" s="31">
        <v>36797</v>
      </c>
      <c r="G18" s="31">
        <v>9402</v>
      </c>
      <c r="H18" s="31">
        <v>0</v>
      </c>
      <c r="I18" s="31">
        <v>24012</v>
      </c>
      <c r="J18" s="31">
        <v>0</v>
      </c>
      <c r="K18" s="31">
        <v>0</v>
      </c>
      <c r="L18" s="32">
        <f t="shared" si="1"/>
        <v>788610.67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1586407.2000000002</v>
      </c>
      <c r="F21" s="30" t="s">
        <v>82</v>
      </c>
      <c r="G21" s="30" t="s">
        <v>82</v>
      </c>
      <c r="H21" s="30" t="s">
        <v>82</v>
      </c>
      <c r="I21" s="34">
        <f>SUM(I22:I23)+SUM(I29:I34)</f>
        <v>134287.91999999998</v>
      </c>
      <c r="J21" s="34">
        <f>SUM(J22:J23)+SUM(J29:J34)</f>
        <v>0</v>
      </c>
      <c r="K21" s="34">
        <f>SUM(K22:K23)+SUM(K29:K34)</f>
        <v>0</v>
      </c>
      <c r="L21" s="35">
        <f>E21+I21</f>
        <v>1720695.12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839881.53</v>
      </c>
      <c r="F30" s="57" t="s">
        <v>82</v>
      </c>
      <c r="G30" s="57" t="s">
        <v>82</v>
      </c>
      <c r="H30" s="57" t="s">
        <v>82</v>
      </c>
      <c r="I30" s="58">
        <v>121502.92</v>
      </c>
      <c r="J30" s="59">
        <v>0</v>
      </c>
      <c r="K30" s="59">
        <v>0</v>
      </c>
      <c r="L30" s="60">
        <f t="shared" si="2"/>
        <v>961384.45000000007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746525.67</v>
      </c>
      <c r="F32" s="30" t="s">
        <v>82</v>
      </c>
      <c r="G32" s="30" t="s">
        <v>82</v>
      </c>
      <c r="H32" s="30" t="s">
        <v>82</v>
      </c>
      <c r="I32" s="31">
        <v>12785</v>
      </c>
      <c r="J32" s="36">
        <v>0</v>
      </c>
      <c r="K32" s="36">
        <v>0</v>
      </c>
      <c r="L32" s="35">
        <f t="shared" si="2"/>
        <v>759310.67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27395</v>
      </c>
      <c r="G44" s="61">
        <f t="shared" si="4"/>
        <v>0</v>
      </c>
      <c r="H44" s="61">
        <f t="shared" si="4"/>
        <v>0</v>
      </c>
      <c r="I44" s="61">
        <f t="shared" si="4"/>
        <v>27395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27395</v>
      </c>
      <c r="G47" s="31">
        <v>0</v>
      </c>
      <c r="H47" s="31">
        <v>0</v>
      </c>
      <c r="I47" s="31">
        <v>27395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1010678.58</v>
      </c>
      <c r="F91" s="90">
        <v>5464448.0199999996</v>
      </c>
      <c r="G91" s="90">
        <v>28868.32</v>
      </c>
      <c r="H91" s="90">
        <v>0</v>
      </c>
      <c r="I91" s="90">
        <v>5492574.0899999999</v>
      </c>
      <c r="J91" s="90">
        <v>1131.4000000000001</v>
      </c>
      <c r="K91" s="90">
        <v>0</v>
      </c>
      <c r="L91" s="78">
        <f>E91+F91-I91</f>
        <v>982552.50999999978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1638724.37</v>
      </c>
      <c r="F161" s="98">
        <v>172797</v>
      </c>
      <c r="G161" s="98">
        <v>145402</v>
      </c>
      <c r="H161" s="98">
        <v>0</v>
      </c>
      <c r="I161" s="98">
        <v>45179</v>
      </c>
      <c r="J161" s="98">
        <v>0</v>
      </c>
      <c r="K161" s="98">
        <v>0</v>
      </c>
      <c r="L161" s="99">
        <f>E161+F161-I161</f>
        <v>1766342.37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360970.65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360970.65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1586407.2</v>
      </c>
      <c r="F164" s="101" t="s">
        <v>405</v>
      </c>
      <c r="G164" s="101" t="s">
        <v>405</v>
      </c>
      <c r="H164" s="101" t="s">
        <v>405</v>
      </c>
      <c r="I164" s="94">
        <v>134287.92000000001</v>
      </c>
      <c r="J164" s="94">
        <v>0</v>
      </c>
      <c r="K164" s="94">
        <v>0</v>
      </c>
      <c r="L164" s="35">
        <f>E164+I164</f>
        <v>1720695.1199999999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337953.48</v>
      </c>
      <c r="F166" s="101" t="s">
        <v>405</v>
      </c>
      <c r="G166" s="101" t="s">
        <v>405</v>
      </c>
      <c r="H166" s="101" t="s">
        <v>405</v>
      </c>
      <c r="I166" s="31">
        <v>6669.92</v>
      </c>
      <c r="J166" s="36">
        <v>0</v>
      </c>
      <c r="K166" s="36">
        <v>0</v>
      </c>
      <c r="L166" s="35">
        <f>E166+I166</f>
        <v>344623.39999999997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27395</v>
      </c>
      <c r="G170" s="94">
        <v>0</v>
      </c>
      <c r="H170" s="94">
        <v>0</v>
      </c>
      <c r="I170" s="94">
        <v>27395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1010678.58</v>
      </c>
      <c r="F194" s="94">
        <v>5464448.0199999996</v>
      </c>
      <c r="G194" s="94">
        <v>28868.32</v>
      </c>
      <c r="H194" s="94">
        <v>0</v>
      </c>
      <c r="I194" s="94">
        <v>5492574.0899999999</v>
      </c>
      <c r="J194" s="94">
        <v>1131.4000000000001</v>
      </c>
      <c r="K194" s="94">
        <v>0</v>
      </c>
      <c r="L194" s="62">
        <f t="shared" si="15"/>
        <v>982552.50999999978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36840</v>
      </c>
      <c r="F210" s="193"/>
      <c r="G210" s="193">
        <v>0</v>
      </c>
      <c r="H210" s="193"/>
      <c r="I210" s="193">
        <v>0</v>
      </c>
      <c r="J210" s="193"/>
      <c r="K210" s="181">
        <f t="shared" ref="K210:K215" si="16">E210+G210-I210</f>
        <v>36840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36840</v>
      </c>
      <c r="F213" s="173"/>
      <c r="G213" s="173">
        <v>0</v>
      </c>
      <c r="H213" s="173"/>
      <c r="I213" s="173">
        <v>0</v>
      </c>
      <c r="J213" s="173"/>
      <c r="K213" s="174">
        <f t="shared" si="16"/>
        <v>36840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792646.71</v>
      </c>
      <c r="F239" s="180"/>
      <c r="G239" s="180">
        <v>25712</v>
      </c>
      <c r="H239" s="180"/>
      <c r="I239" s="180">
        <v>4491</v>
      </c>
      <c r="J239" s="180"/>
      <c r="K239" s="181">
        <f>E239+G239-I239</f>
        <v>813867.71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792646.71</v>
      </c>
      <c r="F241" s="176"/>
      <c r="G241" s="176">
        <v>25712</v>
      </c>
      <c r="H241" s="176"/>
      <c r="I241" s="176">
        <v>4491</v>
      </c>
      <c r="J241" s="176"/>
      <c r="K241" s="174">
        <f>E241+G241-I241</f>
        <v>813867.71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2024-03-20T14:32:28Z</cp:lastPrinted>
  <dcterms:created xsi:type="dcterms:W3CDTF">2024-03-11T09:56:04Z</dcterms:created>
  <dcterms:modified xsi:type="dcterms:W3CDTF">2024-03-20T14:32:29Z</dcterms:modified>
</cp:coreProperties>
</file>