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H118"/>
  <c r="H121" s="1"/>
  <c r="E118"/>
  <c r="E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K106"/>
  <c r="G106"/>
  <c r="G105" s="1"/>
  <c r="J105"/>
  <c r="J118" s="1"/>
  <c r="J121" s="1"/>
  <c r="I105"/>
  <c r="I118" s="1"/>
  <c r="I121" s="1"/>
  <c r="H105"/>
  <c r="F105"/>
  <c r="F118" s="1"/>
  <c r="F121" s="1"/>
  <c r="E105"/>
  <c r="D105"/>
  <c r="D118" s="1"/>
  <c r="D121" s="1"/>
  <c r="K104"/>
  <c r="G104"/>
  <c r="K102"/>
  <c r="G102"/>
  <c r="K101"/>
  <c r="G101"/>
  <c r="K99"/>
  <c r="G99"/>
  <c r="K98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K89" s="1"/>
  <c r="J57"/>
  <c r="J89" s="1"/>
  <c r="I57"/>
  <c r="I89" s="1"/>
  <c r="H57"/>
  <c r="H89" s="1"/>
  <c r="F57"/>
  <c r="F89" s="1"/>
  <c r="E57"/>
  <c r="E89" s="1"/>
  <c r="D57"/>
  <c r="D89" s="1"/>
  <c r="J55"/>
  <c r="J90" s="1"/>
  <c r="D55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I28"/>
  <c r="I55" s="1"/>
  <c r="H28"/>
  <c r="H55" s="1"/>
  <c r="F28"/>
  <c r="F55" s="1"/>
  <c r="F90" s="1"/>
  <c r="E28"/>
  <c r="E55" s="1"/>
  <c r="E90" s="1"/>
  <c r="D28"/>
  <c r="K26"/>
  <c r="G26"/>
  <c r="K25"/>
  <c r="G25"/>
  <c r="K24"/>
  <c r="K28" s="1"/>
  <c r="K55" s="1"/>
  <c r="G24"/>
  <c r="G28" s="1"/>
  <c r="G55" s="1"/>
  <c r="G90" s="1"/>
  <c r="D90" l="1"/>
  <c r="K90"/>
  <c r="G118"/>
  <c r="G121" s="1"/>
  <c r="H90"/>
  <c r="I90"/>
  <c r="K118"/>
  <c r="K121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<sst xmlns="http://schemas.openxmlformats.org/spreadsheetml/2006/main" count="353" uniqueCount="227">
  <si>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</si>
  <si>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</si>
  <si>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</si>
  <si>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</si>
  <si>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</si>
  <si>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</si>
  <si>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</si>
  <si>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</si>
  <si>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</si>
  <si>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</si>
  <si>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</si>
  <si>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</si>
  <si>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</si>
  <si>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</si>
  <si>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</si>
  <si>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</si>
  <si>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</si>
  <si>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</si>
  <si>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</si>
  <si>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</si>
  <si>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50972278</t>
  </si>
  <si>
    <t>3</t>
  </si>
  <si>
    <t>VID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</si>
  <si>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</si>
  <si>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ИНН</t>
  </si>
  <si>
    <t>3128032315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</si>
  <si>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</si>
  <si>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</si>
  <si>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</si>
  <si>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</si>
  <si>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</si>
  <si>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</si>
  <si>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</si>
  <si>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</si>
  <si>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</si>
  <si>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</si>
  <si>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</si>
  <si>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</si>
  <si>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</si>
  <si>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</si>
  <si>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</si>
  <si>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</si>
  <si>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</si>
  <si>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</si>
  <si>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</si>
  <si>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</si>
  <si>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</si>
  <si>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</si>
  <si>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</si>
  <si>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</si>
  <si>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</si>
  <si>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</si>
  <si>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</si>
  <si>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</si>
  <si>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</si>
  <si>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</si>
  <si>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</si>
  <si>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</si>
  <si>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</si>
  <si>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</si>
  <si>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</si>
  <si>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</si>
  <si>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</si>
  <si>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</si>
  <si>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</si>
  <si>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</si>
  <si>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</si>
  <si>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</si>
  <si>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</si>
  <si>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</si>
  <si>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</si>
  <si>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</si>
  <si>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</si>
  <si>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</si>
  <si>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</si>
  <si>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</si>
  <si>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</si>
  <si>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</si>
  <si>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</si>
  <si>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</si>
  <si>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</si>
  <si>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</si>
  <si>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</si>
  <si>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</si>
  <si>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</si>
  <si>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</si>
  <si>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</si>
  <si>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</si>
  <si>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</si>
  <si>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</si>
  <si>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</si>
  <si>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</si>
  <si>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</si>
  <si>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</si>
  <si>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</si>
  <si>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</si>
  <si>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</si>
  <si>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</si>
  <si>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</si>
  <si>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</si>
  <si>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</si>
  <si>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</si>
  <si>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</si>
  <si>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</si>
  <si>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</si>
  <si>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</si>
  <si>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</si>
  <si>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</si>
  <si>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</si>
  <si>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</si>
  <si>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</si>
  <si>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</si>
  <si>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</si>
  <si>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</si>
  <si>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</si>
  <si>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</si>
  <si>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</si>
  <si>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</si>
  <si>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</si>
  <si>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</si>
  <si>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</si>
  <si>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</si>
  <si>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</si>
  <si>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</si>
  <si>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</si>
  <si>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</si>
  <si>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</si>
  <si>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</si>
  <si>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</si>
  <si>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</si>
  <si>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</si>
  <si>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</si>
  <si>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</si>
  <si>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</si>
  <si>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</si>
  <si>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</si>
  <si>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</si>
  <si>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</si>
  <si>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</si>
  <si>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</si>
  <si>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</si>
  <si>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</si>
  <si>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</si>
  <si>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</si>
  <si>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</si>
  <si>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</si>
  <si>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</si>
  <si>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</si>
  <si>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</si>
  <si>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</si>
  <si>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</si>
  <si>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</si>
  <si>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</si>
  <si>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</si>
  <si>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</si>
  <si>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</si>
  <si>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</si>
  <si>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</si>
  <si>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</si>
  <si>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</si>
  <si>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</si>
  <si>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</si>
  <si>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</si>
  <si>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</si>
  <si>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</si>
  <si>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</si>
  <si>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</si>
  <si>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</si>
  <si>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</si>
  <si>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</si>
  <si>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</si>
  <si>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</si>
  <si>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</si>
  <si>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</si>
  <si>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</si>
  <si>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</si>
  <si>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</si>
  <si>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</si>
  <si>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</si>
  <si>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</si>
  <si>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</si>
  <si>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</si>
  <si>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</si>
  <si>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</si>
  <si>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</si>
  <si>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</si>
  <si>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</si>
  <si>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</si>
  <si>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</si>
  <si>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</si>
  <si>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</si>
  <si>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</si>
  <si>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</si>
  <si>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</si>
  <si>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</si>
  <si>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</si>
  <si>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</si>
  <si>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</si>
  <si>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Гвардеева Т.Н.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</si>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</sst>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106" workbookViewId="0">
      <selection activeCell="O17" sqref="O17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25879528.309999999</v>
      </c>
      <c r="F24" s="53">
        <v>1638724.37</v>
      </c>
      <c r="G24" s="54">
        <f>D24+E24+F24</f>
        <v>27518252.68</v>
      </c>
      <c r="H24" s="52">
        <v>0</v>
      </c>
      <c r="I24" s="53">
        <v>26194800.920000002</v>
      </c>
      <c r="J24" s="53">
        <v>1766342.37</v>
      </c>
      <c r="K24" s="55">
        <f>H24+I24+J24</f>
        <v>27961143.290000003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10451813.77</v>
      </c>
      <c r="F25" s="53">
        <v>1586407.2</v>
      </c>
      <c r="G25" s="54">
        <f>D25+E25+F25</f>
        <v>12038220.969999999</v>
      </c>
      <c r="H25" s="53">
        <v>0</v>
      </c>
      <c r="I25" s="53">
        <v>11147121.060000001</v>
      </c>
      <c r="J25" s="53">
        <v>1720695.12</v>
      </c>
      <c r="K25" s="55">
        <f>H25+I25+J25</f>
        <v>12867816.18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10451813.77</v>
      </c>
      <c r="F26" s="164">
        <v>1586407.2</v>
      </c>
      <c r="G26" s="174">
        <f>D26+E26+F26</f>
        <v>12038220.969999999</v>
      </c>
      <c r="H26" s="164">
        <v>0</v>
      </c>
      <c r="I26" s="164">
        <v>11147121.060000001</v>
      </c>
      <c r="J26" s="164">
        <v>1720695.12</v>
      </c>
      <c r="K26" s="166">
        <f>H26+I26+J26</f>
        <v>12867816.18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15427714.539999999</v>
      </c>
      <c r="F28" s="60">
        <f t="shared" si="0"/>
        <v>52317.170000000158</v>
      </c>
      <c r="G28" s="60">
        <f t="shared" si="0"/>
        <v>15480031.710000001</v>
      </c>
      <c r="H28" s="60">
        <f t="shared" si="0"/>
        <v>0</v>
      </c>
      <c r="I28" s="60">
        <f t="shared" si="0"/>
        <v>15047679.860000001</v>
      </c>
      <c r="J28" s="60">
        <f t="shared" si="0"/>
        <v>45647.25</v>
      </c>
      <c r="K28" s="61">
        <f t="shared" si="0"/>
        <v>15093327.110000003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42848144.700000003</v>
      </c>
      <c r="F34" s="63">
        <v>0</v>
      </c>
      <c r="G34" s="64">
        <f>D34+E34+F34</f>
        <v>42848144.700000003</v>
      </c>
      <c r="H34" s="52">
        <v>0</v>
      </c>
      <c r="I34" s="63">
        <v>40844862.149999999</v>
      </c>
      <c r="J34" s="63">
        <v>0</v>
      </c>
      <c r="K34" s="65">
        <f>H34+I34+J34</f>
        <v>40844862.149999999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216732.13</v>
      </c>
      <c r="F35" s="63">
        <v>1010678.58</v>
      </c>
      <c r="G35" s="64">
        <f>D35+E35+F35</f>
        <v>1227410.71</v>
      </c>
      <c r="H35" s="53">
        <v>16827.3</v>
      </c>
      <c r="I35" s="63">
        <v>206815.6</v>
      </c>
      <c r="J35" s="63">
        <v>982552.51</v>
      </c>
      <c r="K35" s="65">
        <f>H35+I35+J35</f>
        <v>1206195.4099999999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58492591.370000005</v>
      </c>
      <c r="F55" s="82">
        <f t="shared" si="2"/>
        <v>1062995.75</v>
      </c>
      <c r="G55" s="82">
        <f t="shared" si="2"/>
        <v>59555587.120000005</v>
      </c>
      <c r="H55" s="82">
        <f t="shared" si="2"/>
        <v>16827.3</v>
      </c>
      <c r="I55" s="82">
        <f t="shared" si="2"/>
        <v>56099357.609999999</v>
      </c>
      <c r="J55" s="82">
        <f t="shared" si="2"/>
        <v>1028199.76</v>
      </c>
      <c r="K55" s="83">
        <f t="shared" si="2"/>
        <v>57144384.670000002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318854.93</v>
      </c>
      <c r="G57" s="60">
        <f t="shared" si="3"/>
        <v>318854.93</v>
      </c>
      <c r="H57" s="60">
        <f t="shared" si="3"/>
        <v>0</v>
      </c>
      <c r="I57" s="60">
        <f t="shared" si="3"/>
        <v>0</v>
      </c>
      <c r="J57" s="60">
        <f t="shared" si="3"/>
        <v>184270.92</v>
      </c>
      <c r="K57" s="88">
        <f t="shared" si="3"/>
        <v>184270.92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318854.93</v>
      </c>
      <c r="G58" s="174">
        <f>D58+E58+F58</f>
        <v>318854.93</v>
      </c>
      <c r="H58" s="164">
        <v>0</v>
      </c>
      <c r="I58" s="164">
        <v>0</v>
      </c>
      <c r="J58" s="164">
        <v>184270.92</v>
      </c>
      <c r="K58" s="166">
        <f>H58+I58+J58</f>
        <v>184270.92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5102869</v>
      </c>
      <c r="E70" s="63">
        <v>130981745.18000001</v>
      </c>
      <c r="F70" s="63">
        <v>0</v>
      </c>
      <c r="G70" s="64">
        <f>D70+E70+F70</f>
        <v>136084614.18000001</v>
      </c>
      <c r="H70" s="53">
        <v>859874</v>
      </c>
      <c r="I70" s="63">
        <v>86555914.269999996</v>
      </c>
      <c r="J70" s="75">
        <v>0</v>
      </c>
      <c r="K70" s="55">
        <f>H70+I70+J70</f>
        <v>87415788.269999996</v>
      </c>
      <c r="L70" s="33"/>
      <c r="M70" s="33"/>
    </row>
    <row r="71" spans="2:13">
      <c r="B71" s="57" t="s">
        <v>77</v>
      </c>
      <c r="C71" s="172" t="s">
        <v>136</v>
      </c>
      <c r="D71" s="164">
        <v>2312981</v>
      </c>
      <c r="E71" s="164">
        <v>45682999</v>
      </c>
      <c r="F71" s="164"/>
      <c r="G71" s="174">
        <f>D71+E71+F71</f>
        <v>47995980</v>
      </c>
      <c r="H71" s="164">
        <v>429937</v>
      </c>
      <c r="I71" s="164">
        <v>43968990</v>
      </c>
      <c r="J71" s="164"/>
      <c r="K71" s="166">
        <f>H71+I71+J71</f>
        <v>44398927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0</v>
      </c>
      <c r="F73" s="53">
        <v>0.16</v>
      </c>
      <c r="G73" s="54">
        <f>D73+E73+F73</f>
        <v>0.16</v>
      </c>
      <c r="H73" s="53">
        <v>0</v>
      </c>
      <c r="I73" s="53">
        <v>0</v>
      </c>
      <c r="J73" s="53">
        <v>0.16</v>
      </c>
      <c r="K73" s="65">
        <f>H73+I73+J73</f>
        <v>0.16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5102869</v>
      </c>
      <c r="E89" s="100">
        <f t="shared" si="4"/>
        <v>130981745.18000001</v>
      </c>
      <c r="F89" s="100">
        <f t="shared" si="4"/>
        <v>318855.08999999997</v>
      </c>
      <c r="G89" s="100">
        <f t="shared" si="4"/>
        <v>136403469.27000001</v>
      </c>
      <c r="H89" s="100">
        <f t="shared" si="4"/>
        <v>859874</v>
      </c>
      <c r="I89" s="100">
        <f t="shared" si="4"/>
        <v>86555914.269999996</v>
      </c>
      <c r="J89" s="100">
        <f t="shared" si="4"/>
        <v>184271.08000000002</v>
      </c>
      <c r="K89" s="101">
        <f t="shared" si="4"/>
        <v>87600059.349999994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5102869</v>
      </c>
      <c r="E90" s="103">
        <f t="shared" si="5"/>
        <v>189474336.55000001</v>
      </c>
      <c r="F90" s="103">
        <f t="shared" si="5"/>
        <v>1381850.8399999999</v>
      </c>
      <c r="G90" s="103">
        <f t="shared" si="5"/>
        <v>195959056.39000002</v>
      </c>
      <c r="H90" s="103">
        <f t="shared" si="5"/>
        <v>876701.3</v>
      </c>
      <c r="I90" s="103">
        <f t="shared" si="5"/>
        <v>142655271.88</v>
      </c>
      <c r="J90" s="103">
        <f t="shared" si="5"/>
        <v>1212470.8400000001</v>
      </c>
      <c r="K90" s="104">
        <f t="shared" si="5"/>
        <v>144744444.01999998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135782.14000000001</v>
      </c>
      <c r="F101" s="63">
        <v>673884.18</v>
      </c>
      <c r="G101" s="64">
        <f>D101+E101+F101</f>
        <v>809666.32000000007</v>
      </c>
      <c r="H101" s="63">
        <v>0</v>
      </c>
      <c r="I101" s="63">
        <v>460678.68</v>
      </c>
      <c r="J101" s="63">
        <v>561666.04</v>
      </c>
      <c r="K101" s="55">
        <f>H101+I101+J101</f>
        <v>1022344.72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>
        <v>0</v>
      </c>
      <c r="E104" s="63">
        <v>0</v>
      </c>
      <c r="F104" s="63">
        <v>0</v>
      </c>
      <c r="G104" s="64">
        <f>D104+E104+F104</f>
        <v>0</v>
      </c>
      <c r="H104" s="63">
        <v>0</v>
      </c>
      <c r="I104" s="63">
        <v>196026.41</v>
      </c>
      <c r="J104" s="63">
        <v>0</v>
      </c>
      <c r="K104" s="55">
        <f>H104+I104+J104</f>
        <v>196026.41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69616.490000000005</v>
      </c>
      <c r="G105" s="60">
        <f>G106+G108+G109+G110+G111</f>
        <v>69616.490000000005</v>
      </c>
      <c r="H105" s="60">
        <f>H108+H109+H110+H111</f>
        <v>0</v>
      </c>
      <c r="I105" s="60">
        <f>I108+I109+I110+I111</f>
        <v>0</v>
      </c>
      <c r="J105" s="60">
        <f>J106+J108+J109+J110+J111</f>
        <v>25859.65</v>
      </c>
      <c r="K105" s="61">
        <f>K106+K108+K109+K110+K111</f>
        <v>25859.65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69616.490000000005</v>
      </c>
      <c r="G106" s="174">
        <f>F106</f>
        <v>69616.490000000005</v>
      </c>
      <c r="H106" s="170" t="s">
        <v>169</v>
      </c>
      <c r="I106" s="170" t="s">
        <v>169</v>
      </c>
      <c r="J106" s="164">
        <v>25859.65</v>
      </c>
      <c r="K106" s="166">
        <f>J106</f>
        <v>25859.65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460627.97</v>
      </c>
      <c r="G112" s="64">
        <f t="shared" si="6"/>
        <v>460627.97</v>
      </c>
      <c r="H112" s="63">
        <v>0</v>
      </c>
      <c r="I112" s="63">
        <v>0</v>
      </c>
      <c r="J112" s="63">
        <v>466544.66</v>
      </c>
      <c r="K112" s="55">
        <f t="shared" si="7"/>
        <v>466544.66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67117170.140000001</v>
      </c>
      <c r="F115" s="75">
        <v>0</v>
      </c>
      <c r="G115" s="64">
        <f>D115+E115+F115</f>
        <v>67117170.140000001</v>
      </c>
      <c r="H115" s="111">
        <v>0</v>
      </c>
      <c r="I115" s="75">
        <v>65081878.590000004</v>
      </c>
      <c r="J115" s="75">
        <v>0</v>
      </c>
      <c r="K115" s="55">
        <f>H115+I115+J115</f>
        <v>65081878.590000004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5102869</v>
      </c>
      <c r="E116" s="53">
        <v>130981745.18000001</v>
      </c>
      <c r="F116" s="53">
        <v>0</v>
      </c>
      <c r="G116" s="64">
        <f>D116+E116+F116</f>
        <v>136084614.18000001</v>
      </c>
      <c r="H116" s="53">
        <v>859874</v>
      </c>
      <c r="I116" s="53">
        <v>86555914.269999996</v>
      </c>
      <c r="J116" s="53">
        <v>0</v>
      </c>
      <c r="K116" s="55">
        <f>H116+I116+J116</f>
        <v>87415788.269999996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1962482.83</v>
      </c>
      <c r="F117" s="53">
        <v>0</v>
      </c>
      <c r="G117" s="64">
        <f>D117+E117+F117</f>
        <v>1962482.83</v>
      </c>
      <c r="H117" s="53">
        <v>0</v>
      </c>
      <c r="I117" s="53">
        <v>1607434.64</v>
      </c>
      <c r="J117" s="53">
        <v>0</v>
      </c>
      <c r="K117" s="55">
        <f>H117+I117+J117</f>
        <v>1607434.64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5102869</v>
      </c>
      <c r="E118" s="113">
        <f t="shared" si="8"/>
        <v>200197180.29000002</v>
      </c>
      <c r="F118" s="113">
        <f t="shared" si="8"/>
        <v>1204128.6400000001</v>
      </c>
      <c r="G118" s="113">
        <f t="shared" si="8"/>
        <v>206504177.93000004</v>
      </c>
      <c r="H118" s="113">
        <f t="shared" si="8"/>
        <v>859874</v>
      </c>
      <c r="I118" s="113">
        <f t="shared" si="8"/>
        <v>153901932.58999997</v>
      </c>
      <c r="J118" s="113">
        <f t="shared" si="8"/>
        <v>1054070.3500000001</v>
      </c>
      <c r="K118" s="114">
        <f t="shared" si="8"/>
        <v>155815876.94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-10722843.74</v>
      </c>
      <c r="F120" s="53">
        <v>177722.2</v>
      </c>
      <c r="G120" s="54">
        <f>D120+E120+F120</f>
        <v>-10545121.540000001</v>
      </c>
      <c r="H120" s="53">
        <v>16827.3</v>
      </c>
      <c r="I120" s="53">
        <v>-11246660.710000001</v>
      </c>
      <c r="J120" s="53">
        <v>158400.49</v>
      </c>
      <c r="K120" s="55">
        <f>H120+I120+J120</f>
        <v>-11071432.92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5102869</v>
      </c>
      <c r="E121" s="120">
        <f t="shared" si="9"/>
        <v>189474336.55000001</v>
      </c>
      <c r="F121" s="120">
        <f t="shared" si="9"/>
        <v>1381850.84</v>
      </c>
      <c r="G121" s="120">
        <f t="shared" si="9"/>
        <v>195959056.39000005</v>
      </c>
      <c r="H121" s="120">
        <f t="shared" si="9"/>
        <v>876701.3</v>
      </c>
      <c r="I121" s="120">
        <f t="shared" si="9"/>
        <v>142655271.87999997</v>
      </c>
      <c r="J121" s="120">
        <f t="shared" si="9"/>
        <v>1212470.8400000001</v>
      </c>
      <c r="K121" s="104">
        <f t="shared" si="9"/>
        <v>144744444.02000001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2024-03-20T14:19:32Z</cp:lastPrinted>
  <dcterms:created xsi:type="dcterms:W3CDTF">2024-03-11T09:56:39Z</dcterms:created>
  <dcterms:modified xsi:type="dcterms:W3CDTF">2024-03-20T14:19:33Z</dcterms:modified>
</cp:coreProperties>
</file>